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0" windowWidth="16590" windowHeight="8460" activeTab="1"/>
  </bookViews>
  <sheets>
    <sheet name="Rotary Index Table Ex1" sheetId="2" r:id="rId1"/>
    <sheet name="Rotary Conveyor Ex2" sheetId="3" r:id="rId2"/>
    <sheet name="Rotary Complex Ratios Ex3" sheetId="1" r:id="rId3"/>
  </sheets>
  <calcPr calcId="125725"/>
</workbook>
</file>

<file path=xl/calcChain.xml><?xml version="1.0" encoding="utf-8"?>
<calcChain xmlns="http://schemas.openxmlformats.org/spreadsheetml/2006/main">
  <c r="B15" i="3"/>
  <c r="C15"/>
  <c r="C18" l="1"/>
  <c r="B18"/>
  <c r="B14" i="1" l="1"/>
  <c r="B14" i="2"/>
  <c r="C14"/>
  <c r="C14" i="1"/>
  <c r="B19" i="3" l="1"/>
  <c r="B20" s="1"/>
  <c r="B15" i="1"/>
  <c r="C16" s="1"/>
  <c r="B15" i="2"/>
  <c r="C16" s="1"/>
  <c r="B23" i="3" l="1"/>
  <c r="C20"/>
  <c r="B22" s="1"/>
  <c r="B16" i="1"/>
  <c r="B18" s="1"/>
  <c r="B16" i="2"/>
  <c r="B24" i="3" l="1"/>
  <c r="B19" i="1"/>
  <c r="B18" i="2"/>
  <c r="B19"/>
</calcChain>
</file>

<file path=xl/sharedStrings.xml><?xml version="1.0" encoding="utf-8"?>
<sst xmlns="http://schemas.openxmlformats.org/spreadsheetml/2006/main" count="65" uniqueCount="24">
  <si>
    <t>Rotary Load</t>
  </si>
  <si>
    <t>In</t>
  </si>
  <si>
    <t>Out</t>
  </si>
  <si>
    <t>Gear Box</t>
  </si>
  <si>
    <t>DriveN Pulley</t>
  </si>
  <si>
    <t>DriveR Pulley</t>
  </si>
  <si>
    <t>Pulley System #1</t>
  </si>
  <si>
    <t>Pulley System #2</t>
  </si>
  <si>
    <t>Resulting Ratio</t>
  </si>
  <si>
    <t>GCD</t>
  </si>
  <si>
    <t>Final Reduced Ratio</t>
  </si>
  <si>
    <t>Motor</t>
  </si>
  <si>
    <t>Load</t>
  </si>
  <si>
    <t>Decimal</t>
  </si>
  <si>
    <t>Resulting Pn205</t>
  </si>
  <si>
    <t>*GCD - Greatest Common Denominator</t>
  </si>
  <si>
    <t>n</t>
  </si>
  <si>
    <t>Distance Between Index</t>
  </si>
  <si>
    <t>Ref Units</t>
  </si>
  <si>
    <t>Indexes</t>
  </si>
  <si>
    <t>Number of Indexes</t>
  </si>
  <si>
    <t>Units</t>
  </si>
  <si>
    <t>Testing Pn205 Value</t>
  </si>
  <si>
    <t>DriveR Pulley Circumference</t>
  </si>
</sst>
</file>

<file path=xl/styles.xml><?xml version="1.0" encoding="utf-8"?>
<styleSheet xmlns="http://schemas.openxmlformats.org/spreadsheetml/2006/main">
  <numFmts count="1">
    <numFmt numFmtId="164" formatCode="0.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F7A9"/>
        <bgColor indexed="64"/>
      </patternFill>
    </fill>
    <fill>
      <patternFill patternType="solid">
        <fgColor rgb="FFA6F8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7" borderId="18" applyNumberFormat="0" applyAlignment="0" applyProtection="0"/>
  </cellStyleXfs>
  <cellXfs count="51">
    <xf numFmtId="0" fontId="0" fillId="0" borderId="0" xfId="0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7" borderId="18" xfId="1" applyAlignment="1">
      <alignment horizontal="center"/>
    </xf>
    <xf numFmtId="0" fontId="0" fillId="0" borderId="19" xfId="0" applyBorder="1"/>
    <xf numFmtId="0" fontId="0" fillId="3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6F8EE"/>
      <color rgb="FFBDF7A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7</xdr:row>
      <xdr:rowOff>19050</xdr:rowOff>
    </xdr:from>
    <xdr:to>
      <xdr:col>15</xdr:col>
      <xdr:colOff>304800</xdr:colOff>
      <xdr:row>21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419100"/>
          <a:ext cx="6057900" cy="2847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133350</xdr:colOff>
      <xdr:row>4</xdr:row>
      <xdr:rowOff>61341</xdr:rowOff>
    </xdr:to>
    <xdr:pic>
      <xdr:nvPicPr>
        <xdr:cNvPr id="3" name="Picture 2" descr="GR.YAI.01-blu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525"/>
          <a:ext cx="4343400" cy="813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973791</xdr:colOff>
      <xdr:row>4</xdr:row>
      <xdr:rowOff>61341</xdr:rowOff>
    </xdr:to>
    <xdr:pic>
      <xdr:nvPicPr>
        <xdr:cNvPr id="3" name="Picture 2" descr="GR.YAI.01-bl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4326591" cy="813816"/>
        </a:xfrm>
        <a:prstGeom prst="rect">
          <a:avLst/>
        </a:prstGeom>
      </xdr:spPr>
    </xdr:pic>
    <xdr:clientData/>
  </xdr:twoCellAnchor>
  <xdr:twoCellAnchor>
    <xdr:from>
      <xdr:col>4</xdr:col>
      <xdr:colOff>10585</xdr:colOff>
      <xdr:row>4</xdr:row>
      <xdr:rowOff>21174</xdr:rowOff>
    </xdr:from>
    <xdr:to>
      <xdr:col>16</xdr:col>
      <xdr:colOff>562614</xdr:colOff>
      <xdr:row>25</xdr:row>
      <xdr:rowOff>165107</xdr:rowOff>
    </xdr:to>
    <xdr:grpSp>
      <xdr:nvGrpSpPr>
        <xdr:cNvPr id="50" name="Group 49"/>
        <xdr:cNvGrpSpPr>
          <a:grpSpLocks noChangeAspect="1"/>
        </xdr:cNvGrpSpPr>
      </xdr:nvGrpSpPr>
      <xdr:grpSpPr>
        <a:xfrm>
          <a:off x="4982635" y="783174"/>
          <a:ext cx="7867229" cy="3649133"/>
          <a:chOff x="1219201" y="1676400"/>
          <a:chExt cx="5608604" cy="2590800"/>
        </a:xfrm>
      </xdr:grpSpPr>
      <xdr:sp macro="" textlink="">
        <xdr:nvSpPr>
          <xdr:cNvPr id="51" name="Cube 50"/>
          <xdr:cNvSpPr/>
        </xdr:nvSpPr>
        <xdr:spPr>
          <a:xfrm>
            <a:off x="4326255" y="2350770"/>
            <a:ext cx="45719" cy="152400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2" name="Cube 51"/>
          <xdr:cNvSpPr/>
        </xdr:nvSpPr>
        <xdr:spPr>
          <a:xfrm>
            <a:off x="3488056" y="2350770"/>
            <a:ext cx="45719" cy="152400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3" name="Cube 52"/>
          <xdr:cNvSpPr/>
        </xdr:nvSpPr>
        <xdr:spPr>
          <a:xfrm>
            <a:off x="5240655" y="2350770"/>
            <a:ext cx="45719" cy="152400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4" name="Cube 53"/>
          <xdr:cNvSpPr/>
        </xdr:nvSpPr>
        <xdr:spPr>
          <a:xfrm>
            <a:off x="3488056" y="3417570"/>
            <a:ext cx="45719" cy="152400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5" name="Cube 54"/>
          <xdr:cNvSpPr/>
        </xdr:nvSpPr>
        <xdr:spPr>
          <a:xfrm>
            <a:off x="4326255" y="3417570"/>
            <a:ext cx="45719" cy="152400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6" name="Cube 55"/>
          <xdr:cNvSpPr/>
        </xdr:nvSpPr>
        <xdr:spPr>
          <a:xfrm>
            <a:off x="5240655" y="3417570"/>
            <a:ext cx="45719" cy="152400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7" name="Cube 56"/>
          <xdr:cNvSpPr/>
        </xdr:nvSpPr>
        <xdr:spPr>
          <a:xfrm rot="5400000">
            <a:off x="2834642" y="2880359"/>
            <a:ext cx="45719" cy="228601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8" name="Cube 57"/>
          <xdr:cNvSpPr/>
        </xdr:nvSpPr>
        <xdr:spPr>
          <a:xfrm rot="16200000" flipH="1">
            <a:off x="5958841" y="2880359"/>
            <a:ext cx="45719" cy="228601"/>
          </a:xfrm>
          <a:prstGeom prst="cub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9" name="Oval 58"/>
          <xdr:cNvSpPr/>
        </xdr:nvSpPr>
        <xdr:spPr>
          <a:xfrm>
            <a:off x="2895601" y="2514600"/>
            <a:ext cx="914400" cy="914400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900"/>
          </a:p>
        </xdr:txBody>
      </xdr:sp>
      <xdr:sp macro="" textlink="">
        <xdr:nvSpPr>
          <xdr:cNvPr id="60" name="Oval 59"/>
          <xdr:cNvSpPr/>
        </xdr:nvSpPr>
        <xdr:spPr>
          <a:xfrm>
            <a:off x="5029200" y="2514600"/>
            <a:ext cx="914400" cy="914400"/>
          </a:xfrm>
          <a:prstGeom prst="ellipse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61" name="Straight Connector 60"/>
          <xdr:cNvCxnSpPr>
            <a:stCxn id="63" idx="2"/>
            <a:endCxn id="64" idx="0"/>
          </xdr:cNvCxnSpPr>
        </xdr:nvCxnSpPr>
        <xdr:spPr>
          <a:xfrm>
            <a:off x="3296955" y="2514609"/>
            <a:ext cx="2243214" cy="311"/>
          </a:xfrm>
          <a:prstGeom prst="line">
            <a:avLst/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  <xdr:cxnSp macro="">
        <xdr:nvCxnSpPr>
          <xdr:cNvPr id="62" name="Straight Connector 61"/>
          <xdr:cNvCxnSpPr>
            <a:stCxn id="63" idx="0"/>
            <a:endCxn id="64" idx="2"/>
          </xdr:cNvCxnSpPr>
        </xdr:nvCxnSpPr>
        <xdr:spPr>
          <a:xfrm>
            <a:off x="3302550" y="3428987"/>
            <a:ext cx="2224549" cy="4"/>
          </a:xfrm>
          <a:prstGeom prst="line">
            <a:avLst/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63" name="Arc 62"/>
          <xdr:cNvSpPr/>
        </xdr:nvSpPr>
        <xdr:spPr>
          <a:xfrm>
            <a:off x="2895601" y="2514600"/>
            <a:ext cx="807719" cy="914400"/>
          </a:xfrm>
          <a:prstGeom prst="arc">
            <a:avLst>
              <a:gd name="adj1" fmla="val 5376769"/>
              <a:gd name="adj2" fmla="val 16181160"/>
            </a:avLst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4" name="Arc 63"/>
          <xdr:cNvSpPr/>
        </xdr:nvSpPr>
        <xdr:spPr>
          <a:xfrm>
            <a:off x="5105400" y="2514600"/>
            <a:ext cx="838200" cy="914400"/>
          </a:xfrm>
          <a:prstGeom prst="arc">
            <a:avLst>
              <a:gd name="adj1" fmla="val 16317855"/>
              <a:gd name="adj2" fmla="val 5380455"/>
            </a:avLst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5" name="Cube 64"/>
          <xdr:cNvSpPr/>
        </xdr:nvSpPr>
        <xdr:spPr>
          <a:xfrm>
            <a:off x="1219201" y="3810000"/>
            <a:ext cx="990600" cy="457200"/>
          </a:xfrm>
          <a:prstGeom prst="cube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Sigma-5</a:t>
            </a:r>
          </a:p>
        </xdr:txBody>
      </xdr:sp>
      <xdr:sp macro="" textlink="">
        <xdr:nvSpPr>
          <xdr:cNvPr id="66" name="Cube 65"/>
          <xdr:cNvSpPr/>
        </xdr:nvSpPr>
        <xdr:spPr>
          <a:xfrm>
            <a:off x="1219201" y="3505200"/>
            <a:ext cx="360218" cy="457200"/>
          </a:xfrm>
          <a:prstGeom prst="cube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7" name="Can 66"/>
          <xdr:cNvSpPr/>
        </xdr:nvSpPr>
        <xdr:spPr>
          <a:xfrm rot="13750525">
            <a:off x="2930918" y="2775591"/>
            <a:ext cx="119076" cy="953415"/>
          </a:xfrm>
          <a:prstGeom prst="can">
            <a:avLst>
              <a:gd name="adj" fmla="val 38213"/>
            </a:avLst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8" name="Cube 67"/>
          <xdr:cNvSpPr/>
        </xdr:nvSpPr>
        <xdr:spPr>
          <a:xfrm>
            <a:off x="2057401" y="3124200"/>
            <a:ext cx="990600" cy="1143000"/>
          </a:xfrm>
          <a:prstGeom prst="cube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/>
              <a:t>Gearbox</a:t>
            </a:r>
          </a:p>
          <a:p>
            <a:pPr algn="ctr"/>
            <a:r>
              <a:rPr lang="en-US" sz="1200"/>
              <a:t>15:1</a:t>
            </a:r>
          </a:p>
        </xdr:txBody>
      </xdr:sp>
      <xdr:sp macro="" textlink="">
        <xdr:nvSpPr>
          <xdr:cNvPr id="69" name="TextBox 60"/>
          <xdr:cNvSpPr txBox="1"/>
        </xdr:nvSpPr>
        <xdr:spPr>
          <a:xfrm>
            <a:off x="1676401" y="2286000"/>
            <a:ext cx="941283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DriveR Pulley</a:t>
            </a:r>
          </a:p>
        </xdr:txBody>
      </xdr:sp>
      <xdr:cxnSp macro="">
        <xdr:nvCxnSpPr>
          <xdr:cNvPr id="70" name="Straight Arrow Connector 69"/>
          <xdr:cNvCxnSpPr/>
        </xdr:nvCxnSpPr>
        <xdr:spPr>
          <a:xfrm>
            <a:off x="2286001" y="2514600"/>
            <a:ext cx="914400" cy="3048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" name="Left Brace 70"/>
          <xdr:cNvSpPr/>
        </xdr:nvSpPr>
        <xdr:spPr>
          <a:xfrm rot="5400000">
            <a:off x="3829050" y="1695450"/>
            <a:ext cx="228600" cy="800100"/>
          </a:xfrm>
          <a:prstGeom prst="leftBrace">
            <a:avLst>
              <a:gd name="adj1" fmla="val 27941"/>
              <a:gd name="adj2" fmla="val 45238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2" name="TextBox 64"/>
          <xdr:cNvSpPr txBox="1"/>
        </xdr:nvSpPr>
        <xdr:spPr>
          <a:xfrm>
            <a:off x="3200401" y="1676400"/>
            <a:ext cx="1563248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Distance Between Index</a:t>
            </a:r>
          </a:p>
        </xdr:txBody>
      </xdr:sp>
      <xdr:sp macro="" textlink="">
        <xdr:nvSpPr>
          <xdr:cNvPr id="73" name="TextBox 29"/>
          <xdr:cNvSpPr txBox="1"/>
        </xdr:nvSpPr>
        <xdr:spPr>
          <a:xfrm>
            <a:off x="5715000" y="2209800"/>
            <a:ext cx="1112805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DriveN Pulley</a:t>
            </a:r>
          </a:p>
        </xdr:txBody>
      </xdr:sp>
      <xdr:cxnSp macro="">
        <xdr:nvCxnSpPr>
          <xdr:cNvPr id="74" name="Straight Arrow Connector 73"/>
          <xdr:cNvCxnSpPr>
            <a:stCxn id="73" idx="2"/>
          </xdr:cNvCxnSpPr>
        </xdr:nvCxnSpPr>
        <xdr:spPr>
          <a:xfrm flipH="1">
            <a:off x="5638801" y="2471410"/>
            <a:ext cx="632602" cy="42419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133350</xdr:colOff>
      <xdr:row>4</xdr:row>
      <xdr:rowOff>61341</xdr:rowOff>
    </xdr:to>
    <xdr:pic>
      <xdr:nvPicPr>
        <xdr:cNvPr id="3" name="Picture 2" descr="GR.YAI.01-bl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4343400" cy="813816"/>
        </a:xfrm>
        <a:prstGeom prst="rect">
          <a:avLst/>
        </a:prstGeom>
      </xdr:spPr>
    </xdr:pic>
    <xdr:clientData/>
  </xdr:twoCellAnchor>
  <xdr:twoCellAnchor>
    <xdr:from>
      <xdr:col>3</xdr:col>
      <xdr:colOff>295275</xdr:colOff>
      <xdr:row>5</xdr:row>
      <xdr:rowOff>28575</xdr:rowOff>
    </xdr:from>
    <xdr:to>
      <xdr:col>17</xdr:col>
      <xdr:colOff>317706</xdr:colOff>
      <xdr:row>23</xdr:row>
      <xdr:rowOff>145852</xdr:rowOff>
    </xdr:to>
    <xdr:grpSp>
      <xdr:nvGrpSpPr>
        <xdr:cNvPr id="38" name="Group 37"/>
        <xdr:cNvGrpSpPr/>
      </xdr:nvGrpSpPr>
      <xdr:grpSpPr>
        <a:xfrm>
          <a:off x="3286125" y="990600"/>
          <a:ext cx="8556831" cy="3584377"/>
          <a:chOff x="358569" y="1143000"/>
          <a:chExt cx="8556831" cy="3584377"/>
        </a:xfrm>
      </xdr:grpSpPr>
      <xdr:sp macro="" textlink="">
        <xdr:nvSpPr>
          <xdr:cNvPr id="39" name="Oval 38"/>
          <xdr:cNvSpPr/>
        </xdr:nvSpPr>
        <xdr:spPr>
          <a:xfrm>
            <a:off x="7315200" y="2057400"/>
            <a:ext cx="1219200" cy="1143000"/>
          </a:xfrm>
          <a:prstGeom prst="ellips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400"/>
          </a:p>
        </xdr:txBody>
      </xdr:sp>
      <xdr:sp macro="" textlink="">
        <xdr:nvSpPr>
          <xdr:cNvPr id="40" name="Can 39"/>
          <xdr:cNvSpPr/>
        </xdr:nvSpPr>
        <xdr:spPr>
          <a:xfrm rot="15052642">
            <a:off x="7590905" y="2421725"/>
            <a:ext cx="210636" cy="572218"/>
          </a:xfrm>
          <a:prstGeom prst="can">
            <a:avLst>
              <a:gd name="adj" fmla="val 38213"/>
            </a:avLst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1" name="Oval 40"/>
          <xdr:cNvSpPr/>
        </xdr:nvSpPr>
        <xdr:spPr>
          <a:xfrm flipH="1">
            <a:off x="7162800" y="2514280"/>
            <a:ext cx="587168" cy="609600"/>
          </a:xfrm>
          <a:prstGeom prst="ellipse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700"/>
          </a:p>
        </xdr:txBody>
      </xdr:sp>
      <xdr:sp macro="" textlink="">
        <xdr:nvSpPr>
          <xdr:cNvPr id="42" name="Oval 41"/>
          <xdr:cNvSpPr/>
        </xdr:nvSpPr>
        <xdr:spPr>
          <a:xfrm flipH="1">
            <a:off x="4778169" y="2361880"/>
            <a:ext cx="914400" cy="914400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43" name="Straight Connector 42"/>
          <xdr:cNvCxnSpPr>
            <a:stCxn id="41" idx="0"/>
            <a:endCxn id="46" idx="0"/>
          </xdr:cNvCxnSpPr>
        </xdr:nvCxnSpPr>
        <xdr:spPr>
          <a:xfrm flipH="1" flipV="1">
            <a:off x="5181600" y="2362200"/>
            <a:ext cx="2274784" cy="152080"/>
          </a:xfrm>
          <a:prstGeom prst="line">
            <a:avLst/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4" name="Straight Connector 43"/>
          <xdr:cNvCxnSpPr>
            <a:stCxn id="41" idx="4"/>
            <a:endCxn id="46" idx="2"/>
          </xdr:cNvCxnSpPr>
        </xdr:nvCxnSpPr>
        <xdr:spPr>
          <a:xfrm flipH="1">
            <a:off x="5194670" y="3123880"/>
            <a:ext cx="2261714" cy="152391"/>
          </a:xfrm>
          <a:prstGeom prst="line">
            <a:avLst/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5" name="Arc 44"/>
          <xdr:cNvSpPr/>
        </xdr:nvSpPr>
        <xdr:spPr>
          <a:xfrm flipH="1">
            <a:off x="7064169" y="2514280"/>
            <a:ext cx="685800" cy="609600"/>
          </a:xfrm>
          <a:prstGeom prst="arc">
            <a:avLst>
              <a:gd name="adj1" fmla="val 5376769"/>
              <a:gd name="adj2" fmla="val 16181160"/>
            </a:avLst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6" name="Arc 45"/>
          <xdr:cNvSpPr/>
        </xdr:nvSpPr>
        <xdr:spPr>
          <a:xfrm flipH="1">
            <a:off x="4778169" y="2361880"/>
            <a:ext cx="838200" cy="914400"/>
          </a:xfrm>
          <a:prstGeom prst="arc">
            <a:avLst>
              <a:gd name="adj1" fmla="val 16317855"/>
              <a:gd name="adj2" fmla="val 5380455"/>
            </a:avLst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7" name="Can 46"/>
          <xdr:cNvSpPr/>
        </xdr:nvSpPr>
        <xdr:spPr>
          <a:xfrm rot="15052642">
            <a:off x="4977674" y="2573804"/>
            <a:ext cx="210636" cy="572218"/>
          </a:xfrm>
          <a:prstGeom prst="can">
            <a:avLst>
              <a:gd name="adj" fmla="val 38213"/>
            </a:avLst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8" name="Oval 47"/>
          <xdr:cNvSpPr/>
        </xdr:nvSpPr>
        <xdr:spPr>
          <a:xfrm>
            <a:off x="2111169" y="2590480"/>
            <a:ext cx="632031" cy="609600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900"/>
              <a:t>4</a:t>
            </a:r>
          </a:p>
        </xdr:txBody>
      </xdr:sp>
      <xdr:sp macro="" textlink="">
        <xdr:nvSpPr>
          <xdr:cNvPr id="49" name="Oval 48"/>
          <xdr:cNvSpPr/>
        </xdr:nvSpPr>
        <xdr:spPr>
          <a:xfrm>
            <a:off x="4168569" y="2438080"/>
            <a:ext cx="914400" cy="914400"/>
          </a:xfrm>
          <a:prstGeom prst="ellipse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/>
              <a:t>31</a:t>
            </a:r>
          </a:p>
          <a:p>
            <a:pPr algn="ctr"/>
            <a:r>
              <a:rPr lang="en-US" sz="1200"/>
              <a:t>Tooth</a:t>
            </a:r>
          </a:p>
        </xdr:txBody>
      </xdr:sp>
      <xdr:cxnSp macro="">
        <xdr:nvCxnSpPr>
          <xdr:cNvPr id="50" name="Straight Connector 49"/>
          <xdr:cNvCxnSpPr>
            <a:stCxn id="48" idx="0"/>
            <a:endCxn id="53" idx="0"/>
          </xdr:cNvCxnSpPr>
        </xdr:nvCxnSpPr>
        <xdr:spPr>
          <a:xfrm flipV="1">
            <a:off x="2427185" y="2438400"/>
            <a:ext cx="2252353" cy="152080"/>
          </a:xfrm>
          <a:prstGeom prst="line">
            <a:avLst/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1" name="Straight Connector 50"/>
          <xdr:cNvCxnSpPr>
            <a:stCxn id="48" idx="4"/>
            <a:endCxn id="53" idx="2"/>
          </xdr:cNvCxnSpPr>
        </xdr:nvCxnSpPr>
        <xdr:spPr>
          <a:xfrm>
            <a:off x="2427185" y="3200080"/>
            <a:ext cx="2239283" cy="152391"/>
          </a:xfrm>
          <a:prstGeom prst="line">
            <a:avLst/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52" name="Arc 51"/>
          <xdr:cNvSpPr/>
        </xdr:nvSpPr>
        <xdr:spPr>
          <a:xfrm>
            <a:off x="2111169" y="2590480"/>
            <a:ext cx="685800" cy="609600"/>
          </a:xfrm>
          <a:prstGeom prst="arc">
            <a:avLst>
              <a:gd name="adj1" fmla="val 5376769"/>
              <a:gd name="adj2" fmla="val 16181160"/>
            </a:avLst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3" name="Arc 52"/>
          <xdr:cNvSpPr/>
        </xdr:nvSpPr>
        <xdr:spPr>
          <a:xfrm>
            <a:off x="4244769" y="2438080"/>
            <a:ext cx="838200" cy="914400"/>
          </a:xfrm>
          <a:prstGeom prst="arc">
            <a:avLst>
              <a:gd name="adj1" fmla="val 16317855"/>
              <a:gd name="adj2" fmla="val 5380455"/>
            </a:avLst>
          </a:prstGeom>
        </xdr:spPr>
        <xdr:style>
          <a:lnRef idx="3">
            <a:schemeClr val="accent6"/>
          </a:lnRef>
          <a:fillRef idx="0">
            <a:schemeClr val="accent6"/>
          </a:fillRef>
          <a:effectRef idx="2">
            <a:schemeClr val="accent6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4" name="Cube 53"/>
          <xdr:cNvSpPr/>
        </xdr:nvSpPr>
        <xdr:spPr>
          <a:xfrm>
            <a:off x="358569" y="3733480"/>
            <a:ext cx="990600" cy="457200"/>
          </a:xfrm>
          <a:prstGeom prst="cube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Sigma-5</a:t>
            </a:r>
          </a:p>
        </xdr:txBody>
      </xdr:sp>
      <xdr:sp macro="" textlink="">
        <xdr:nvSpPr>
          <xdr:cNvPr id="55" name="Cube 54"/>
          <xdr:cNvSpPr/>
        </xdr:nvSpPr>
        <xdr:spPr>
          <a:xfrm>
            <a:off x="358569" y="3428680"/>
            <a:ext cx="360218" cy="457200"/>
          </a:xfrm>
          <a:prstGeom prst="cube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6" name="Can 55"/>
          <xdr:cNvSpPr/>
        </xdr:nvSpPr>
        <xdr:spPr>
          <a:xfrm rot="13750525">
            <a:off x="2070286" y="2699071"/>
            <a:ext cx="119076" cy="953415"/>
          </a:xfrm>
          <a:prstGeom prst="can">
            <a:avLst>
              <a:gd name="adj" fmla="val 38213"/>
            </a:avLst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7" name="Cube 56"/>
          <xdr:cNvSpPr/>
        </xdr:nvSpPr>
        <xdr:spPr>
          <a:xfrm>
            <a:off x="1196769" y="3047680"/>
            <a:ext cx="990600" cy="1143000"/>
          </a:xfrm>
          <a:prstGeom prst="cube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/>
              <a:t>Gearbox318:57</a:t>
            </a:r>
          </a:p>
        </xdr:txBody>
      </xdr:sp>
      <xdr:sp macro="" textlink="">
        <xdr:nvSpPr>
          <xdr:cNvPr id="58" name="TextBox 60"/>
          <xdr:cNvSpPr txBox="1"/>
        </xdr:nvSpPr>
        <xdr:spPr>
          <a:xfrm>
            <a:off x="815769" y="2209480"/>
            <a:ext cx="941283" cy="4308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DriveR Pulley</a:t>
            </a:r>
          </a:p>
          <a:p>
            <a:r>
              <a:rPr lang="en-US" sz="1100"/>
              <a:t>24 Tooth</a:t>
            </a:r>
          </a:p>
        </xdr:txBody>
      </xdr:sp>
      <xdr:cxnSp macro="">
        <xdr:nvCxnSpPr>
          <xdr:cNvPr id="59" name="Straight Arrow Connector 58"/>
          <xdr:cNvCxnSpPr>
            <a:stCxn id="58" idx="2"/>
          </xdr:cNvCxnSpPr>
        </xdr:nvCxnSpPr>
        <xdr:spPr>
          <a:xfrm>
            <a:off x="1286411" y="2640367"/>
            <a:ext cx="923389" cy="102833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0" name="TextBox 53"/>
          <xdr:cNvSpPr txBox="1"/>
        </xdr:nvSpPr>
        <xdr:spPr>
          <a:xfrm>
            <a:off x="6477000" y="1676400"/>
            <a:ext cx="1190262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/>
              <a:t>Rotating Load</a:t>
            </a:r>
          </a:p>
        </xdr:txBody>
      </xdr:sp>
      <xdr:cxnSp macro="">
        <xdr:nvCxnSpPr>
          <xdr:cNvPr id="61" name="Straight Arrow Connector 60"/>
          <xdr:cNvCxnSpPr>
            <a:stCxn id="60" idx="2"/>
            <a:endCxn id="39" idx="1"/>
          </xdr:cNvCxnSpPr>
        </xdr:nvCxnSpPr>
        <xdr:spPr>
          <a:xfrm>
            <a:off x="7072131" y="1984177"/>
            <a:ext cx="421617" cy="24061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62" name="TextBox 65"/>
          <xdr:cNvSpPr txBox="1"/>
        </xdr:nvSpPr>
        <xdr:spPr>
          <a:xfrm>
            <a:off x="3200400" y="1981200"/>
            <a:ext cx="955711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DriveN Pulley</a:t>
            </a:r>
          </a:p>
        </xdr:txBody>
      </xdr:sp>
      <xdr:cxnSp macro="">
        <xdr:nvCxnSpPr>
          <xdr:cNvPr id="63" name="Straight Arrow Connector 62"/>
          <xdr:cNvCxnSpPr>
            <a:stCxn id="62" idx="2"/>
            <a:endCxn id="49" idx="1"/>
          </xdr:cNvCxnSpPr>
        </xdr:nvCxnSpPr>
        <xdr:spPr>
          <a:xfrm>
            <a:off x="3678256" y="2242810"/>
            <a:ext cx="624224" cy="32918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4" name="TextBox 69"/>
          <xdr:cNvSpPr txBox="1"/>
        </xdr:nvSpPr>
        <xdr:spPr>
          <a:xfrm>
            <a:off x="4267200" y="3810000"/>
            <a:ext cx="1098378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DriveR Pulley</a:t>
            </a:r>
          </a:p>
        </xdr:txBody>
      </xdr:sp>
      <xdr:cxnSp macro="">
        <xdr:nvCxnSpPr>
          <xdr:cNvPr id="65" name="Straight Arrow Connector 64"/>
          <xdr:cNvCxnSpPr>
            <a:stCxn id="64" idx="0"/>
            <a:endCxn id="42" idx="4"/>
          </xdr:cNvCxnSpPr>
        </xdr:nvCxnSpPr>
        <xdr:spPr>
          <a:xfrm flipV="1">
            <a:off x="4816389" y="3276280"/>
            <a:ext cx="418980" cy="53372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6" name="TextBox 71"/>
          <xdr:cNvSpPr txBox="1"/>
        </xdr:nvSpPr>
        <xdr:spPr>
          <a:xfrm>
            <a:off x="7391400" y="3810000"/>
            <a:ext cx="1524000" cy="4308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DriveN Pulley</a:t>
            </a:r>
          </a:p>
          <a:p>
            <a:r>
              <a:rPr lang="en-US" sz="1100"/>
              <a:t>22 Tooth</a:t>
            </a:r>
          </a:p>
        </xdr:txBody>
      </xdr:sp>
      <xdr:cxnSp macro="">
        <xdr:nvCxnSpPr>
          <xdr:cNvPr id="67" name="Straight Arrow Connector 66"/>
          <xdr:cNvCxnSpPr>
            <a:stCxn id="66" idx="0"/>
            <a:endCxn id="41" idx="4"/>
          </xdr:cNvCxnSpPr>
        </xdr:nvCxnSpPr>
        <xdr:spPr>
          <a:xfrm flipH="1" flipV="1">
            <a:off x="7456384" y="3123880"/>
            <a:ext cx="697016" cy="68612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8" name="Left Brace 67"/>
          <xdr:cNvSpPr/>
        </xdr:nvSpPr>
        <xdr:spPr>
          <a:xfrm rot="5400000">
            <a:off x="2933700" y="571500"/>
            <a:ext cx="990600" cy="2743200"/>
          </a:xfrm>
          <a:prstGeom prst="leftBrace">
            <a:avLst>
              <a:gd name="adj1" fmla="val 27941"/>
              <a:gd name="adj2" fmla="val 49752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9" name="TextBox 77"/>
          <xdr:cNvSpPr txBox="1"/>
        </xdr:nvSpPr>
        <xdr:spPr>
          <a:xfrm>
            <a:off x="2819400" y="1143000"/>
            <a:ext cx="140686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/>
              <a:t>Pulley System #1</a:t>
            </a:r>
          </a:p>
        </xdr:txBody>
      </xdr:sp>
      <xdr:sp macro="" textlink="">
        <xdr:nvSpPr>
          <xdr:cNvPr id="70" name="Left Brace 69"/>
          <xdr:cNvSpPr/>
        </xdr:nvSpPr>
        <xdr:spPr>
          <a:xfrm rot="16200000" flipV="1">
            <a:off x="5753100" y="2552700"/>
            <a:ext cx="1143000" cy="2590800"/>
          </a:xfrm>
          <a:prstGeom prst="leftBrace">
            <a:avLst>
              <a:gd name="adj1" fmla="val 46211"/>
              <a:gd name="adj2" fmla="val 50794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1" name="TextBox 84"/>
          <xdr:cNvSpPr txBox="1"/>
        </xdr:nvSpPr>
        <xdr:spPr>
          <a:xfrm>
            <a:off x="5562600" y="4419600"/>
            <a:ext cx="1406860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400"/>
              <a:t>Pulley System #2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21"/>
  <sheetViews>
    <sheetView showGridLines="0" zoomScaleNormal="100" workbookViewId="0">
      <selection activeCell="D26" sqref="D26"/>
    </sheetView>
  </sheetViews>
  <sheetFormatPr defaultRowHeight="15"/>
  <cols>
    <col min="1" max="1" width="18.7109375" customWidth="1"/>
    <col min="2" max="2" width="13.28515625" customWidth="1"/>
    <col min="3" max="3" width="12.85546875" customWidth="1"/>
  </cols>
  <sheetData>
    <row r="5" spans="1:3" ht="15.75" thickBot="1"/>
    <row r="6" spans="1:3" ht="15.75" thickBot="1">
      <c r="A6" s="36" t="s">
        <v>0</v>
      </c>
      <c r="B6" s="37"/>
      <c r="C6" s="38"/>
    </row>
    <row r="7" spans="1:3" ht="15.75" thickBot="1">
      <c r="A7" s="1"/>
      <c r="B7" s="2" t="s">
        <v>1</v>
      </c>
      <c r="C7" s="2" t="s">
        <v>2</v>
      </c>
    </row>
    <row r="8" spans="1:3">
      <c r="A8" s="3" t="s">
        <v>3</v>
      </c>
      <c r="B8" s="18">
        <v>120</v>
      </c>
      <c r="C8" s="19">
        <v>1</v>
      </c>
    </row>
    <row r="9" spans="1:3">
      <c r="A9" s="4" t="s">
        <v>16</v>
      </c>
      <c r="B9" s="26">
        <v>1</v>
      </c>
      <c r="C9" s="5"/>
    </row>
    <row r="10" spans="1:3">
      <c r="A10" s="4"/>
      <c r="B10" s="24" t="s">
        <v>4</v>
      </c>
      <c r="C10" s="25" t="s">
        <v>5</v>
      </c>
    </row>
    <row r="11" spans="1:3">
      <c r="A11" s="4" t="s">
        <v>6</v>
      </c>
      <c r="B11" s="23">
        <v>1</v>
      </c>
      <c r="C11" s="20">
        <v>1</v>
      </c>
    </row>
    <row r="12" spans="1:3">
      <c r="A12" s="4"/>
      <c r="B12" s="24" t="s">
        <v>4</v>
      </c>
      <c r="C12" s="25" t="s">
        <v>5</v>
      </c>
    </row>
    <row r="13" spans="1:3">
      <c r="A13" s="6" t="s">
        <v>7</v>
      </c>
      <c r="B13" s="22">
        <v>1</v>
      </c>
      <c r="C13" s="21">
        <v>1</v>
      </c>
    </row>
    <row r="14" spans="1:3">
      <c r="A14" s="7" t="s">
        <v>8</v>
      </c>
      <c r="B14" s="8">
        <f>B13*B9*B11*B8</f>
        <v>120</v>
      </c>
      <c r="C14" s="9">
        <f>C13*C11*C8</f>
        <v>1</v>
      </c>
    </row>
    <row r="15" spans="1:3" ht="15.75" thickBot="1">
      <c r="A15" s="10" t="s">
        <v>9</v>
      </c>
      <c r="B15" s="39">
        <f>GCD(B14,C14)</f>
        <v>1</v>
      </c>
      <c r="C15" s="40"/>
    </row>
    <row r="16" spans="1:3">
      <c r="A16" s="6" t="s">
        <v>10</v>
      </c>
      <c r="B16" s="11">
        <f>B14/B15</f>
        <v>120</v>
      </c>
      <c r="C16" s="12">
        <f>C14/B15</f>
        <v>1</v>
      </c>
    </row>
    <row r="17" spans="1:3">
      <c r="A17" s="1"/>
      <c r="B17" s="13" t="s">
        <v>11</v>
      </c>
      <c r="C17" s="14" t="s">
        <v>12</v>
      </c>
    </row>
    <row r="18" spans="1:3" ht="15.75" thickBot="1">
      <c r="A18" s="15" t="s">
        <v>13</v>
      </c>
      <c r="B18" s="41">
        <f>B16/C16</f>
        <v>120</v>
      </c>
      <c r="C18" s="42"/>
    </row>
    <row r="19" spans="1:3">
      <c r="A19" s="6" t="s">
        <v>14</v>
      </c>
      <c r="B19" s="43">
        <f>B16-1</f>
        <v>119</v>
      </c>
      <c r="C19" s="44"/>
    </row>
    <row r="20" spans="1:3">
      <c r="A20" s="1"/>
      <c r="B20" s="16"/>
      <c r="C20" s="17"/>
    </row>
    <row r="21" spans="1:3">
      <c r="A21" s="45" t="s">
        <v>15</v>
      </c>
      <c r="B21" s="46"/>
      <c r="C21" s="47"/>
    </row>
  </sheetData>
  <mergeCells count="5">
    <mergeCell ref="A6:C6"/>
    <mergeCell ref="B15:C15"/>
    <mergeCell ref="B18:C18"/>
    <mergeCell ref="B19:C19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C29"/>
  <sheetViews>
    <sheetView showGridLines="0" tabSelected="1" zoomScaleNormal="100" workbookViewId="0">
      <selection activeCell="B9" sqref="B9"/>
    </sheetView>
  </sheetViews>
  <sheetFormatPr defaultRowHeight="15"/>
  <cols>
    <col min="1" max="1" width="30.85546875" customWidth="1"/>
    <col min="2" max="2" width="19.42578125" customWidth="1"/>
    <col min="3" max="3" width="15.140625" bestFit="1" customWidth="1"/>
  </cols>
  <sheetData>
    <row r="5" spans="1:3" ht="15.75" thickBot="1"/>
    <row r="6" spans="1:3" ht="15.75" thickBot="1">
      <c r="A6" s="36" t="s">
        <v>0</v>
      </c>
      <c r="B6" s="37"/>
      <c r="C6" s="38"/>
    </row>
    <row r="7" spans="1:3">
      <c r="A7" s="1"/>
      <c r="C7" s="33" t="s">
        <v>18</v>
      </c>
    </row>
    <row r="8" spans="1:3" ht="15.75" thickBot="1">
      <c r="A8" s="29" t="s">
        <v>17</v>
      </c>
      <c r="B8" s="30">
        <v>21</v>
      </c>
      <c r="C8" s="31" t="s">
        <v>21</v>
      </c>
    </row>
    <row r="9" spans="1:3" ht="16.5" thickTop="1" thickBot="1">
      <c r="A9" s="29" t="s">
        <v>20</v>
      </c>
      <c r="B9" s="28">
        <v>1</v>
      </c>
      <c r="C9" s="31" t="s">
        <v>19</v>
      </c>
    </row>
    <row r="10" spans="1:3" ht="15.75" thickTop="1">
      <c r="A10" s="32" t="s">
        <v>23</v>
      </c>
      <c r="B10" s="30">
        <v>15</v>
      </c>
      <c r="C10" s="31" t="s">
        <v>21</v>
      </c>
    </row>
    <row r="11" spans="1:3" ht="15.75" thickBot="1">
      <c r="A11" s="1"/>
      <c r="B11" s="2" t="s">
        <v>1</v>
      </c>
      <c r="C11" s="2" t="s">
        <v>2</v>
      </c>
    </row>
    <row r="12" spans="1:3">
      <c r="A12" s="3" t="s">
        <v>3</v>
      </c>
      <c r="B12" s="18">
        <v>15</v>
      </c>
      <c r="C12" s="19">
        <v>1</v>
      </c>
    </row>
    <row r="13" spans="1:3">
      <c r="A13" s="4" t="s">
        <v>16</v>
      </c>
      <c r="B13" s="26">
        <v>1</v>
      </c>
      <c r="C13" s="5"/>
    </row>
    <row r="14" spans="1:3">
      <c r="A14" s="4"/>
      <c r="B14" s="24" t="s">
        <v>4</v>
      </c>
      <c r="C14" s="25" t="s">
        <v>5</v>
      </c>
    </row>
    <row r="15" spans="1:3">
      <c r="A15" s="4" t="s">
        <v>6</v>
      </c>
      <c r="B15" s="23">
        <f>((B8*B9/B10))</f>
        <v>1.4</v>
      </c>
      <c r="C15" s="20">
        <f>$B$10</f>
        <v>15</v>
      </c>
    </row>
    <row r="16" spans="1:3">
      <c r="A16" s="4"/>
      <c r="B16" s="24" t="s">
        <v>4</v>
      </c>
      <c r="C16" s="25" t="s">
        <v>5</v>
      </c>
    </row>
    <row r="17" spans="1:3">
      <c r="A17" s="6" t="s">
        <v>7</v>
      </c>
      <c r="B17" s="22">
        <v>1</v>
      </c>
      <c r="C17" s="21">
        <v>1</v>
      </c>
    </row>
    <row r="18" spans="1:3" hidden="1">
      <c r="A18" s="7" t="s">
        <v>8</v>
      </c>
      <c r="B18" s="27">
        <f>B10*B12*B13*B15</f>
        <v>315</v>
      </c>
      <c r="C18" s="9">
        <f>C17*C15*C12</f>
        <v>15</v>
      </c>
    </row>
    <row r="19" spans="1:3" ht="15.75" hidden="1" thickBot="1">
      <c r="A19" s="10" t="s">
        <v>9</v>
      </c>
      <c r="B19" s="39">
        <f>GCD(B18,C18)</f>
        <v>15</v>
      </c>
      <c r="C19" s="40"/>
    </row>
    <row r="20" spans="1:3">
      <c r="A20" s="6" t="s">
        <v>10</v>
      </c>
      <c r="B20" s="11">
        <f>B18/B19</f>
        <v>21</v>
      </c>
      <c r="C20" s="12">
        <f>C18/B19</f>
        <v>1</v>
      </c>
    </row>
    <row r="21" spans="1:3">
      <c r="A21" s="1"/>
      <c r="B21" s="13" t="s">
        <v>11</v>
      </c>
      <c r="C21" s="14" t="s">
        <v>12</v>
      </c>
    </row>
    <row r="22" spans="1:3" ht="15.75" thickBot="1">
      <c r="A22" s="15" t="s">
        <v>13</v>
      </c>
      <c r="B22" s="41">
        <f>B20/C20</f>
        <v>21</v>
      </c>
      <c r="C22" s="42"/>
    </row>
    <row r="23" spans="1:3" hidden="1">
      <c r="A23" s="6" t="s">
        <v>22</v>
      </c>
      <c r="B23" s="49">
        <f>B20-1</f>
        <v>20</v>
      </c>
      <c r="C23" s="50"/>
    </row>
    <row r="24" spans="1:3">
      <c r="A24" s="34" t="s">
        <v>14</v>
      </c>
      <c r="B24" s="48">
        <f>IF($B$23=INT($B$23),$B$23,"not a whole number")</f>
        <v>20</v>
      </c>
      <c r="C24" s="48"/>
    </row>
    <row r="25" spans="1:3">
      <c r="A25" s="1"/>
      <c r="B25" s="16"/>
      <c r="C25" s="17"/>
    </row>
    <row r="26" spans="1:3">
      <c r="A26" s="45" t="s">
        <v>15</v>
      </c>
      <c r="B26" s="46"/>
      <c r="C26" s="47"/>
    </row>
    <row r="28" spans="1:3">
      <c r="B28" s="35"/>
    </row>
    <row r="29" spans="1:3">
      <c r="B29" s="35"/>
    </row>
  </sheetData>
  <mergeCells count="6">
    <mergeCell ref="B24:C24"/>
    <mergeCell ref="A6:C6"/>
    <mergeCell ref="B19:C19"/>
    <mergeCell ref="B22:C22"/>
    <mergeCell ref="A26:C26"/>
    <mergeCell ref="B23:C23"/>
  </mergeCells>
  <conditionalFormatting sqref="B24">
    <cfRule type="cellIs" dxfId="2" priority="3" operator="notEqual">
      <formula>"not a whole number"</formula>
    </cfRule>
    <cfRule type="cellIs" dxfId="1" priority="4" operator="equal">
      <formula>"not a whole number"</formula>
    </cfRule>
  </conditionalFormatting>
  <conditionalFormatting sqref="B29">
    <cfRule type="cellIs" dxfId="0" priority="1" operator="between">
      <formula>0.00000001</formula>
      <formula>0.99999999</formula>
    </cfRule>
  </conditionalFormatting>
  <dataValidations count="1">
    <dataValidation type="decimal" allowBlank="1" showInputMessage="1" showErrorMessage="1" sqref="I4">
      <formula1>0</formula1>
      <formula2>65535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C21"/>
  <sheetViews>
    <sheetView showGridLines="0" zoomScaleNormal="100" workbookViewId="0">
      <selection activeCell="H34" sqref="H34"/>
    </sheetView>
  </sheetViews>
  <sheetFormatPr defaultRowHeight="15"/>
  <cols>
    <col min="1" max="1" width="18.7109375" customWidth="1"/>
    <col min="2" max="2" width="13.28515625" customWidth="1"/>
    <col min="3" max="3" width="12.85546875" customWidth="1"/>
  </cols>
  <sheetData>
    <row r="5" spans="1:3" ht="15.75" thickBot="1"/>
    <row r="6" spans="1:3" ht="15.75" thickBot="1">
      <c r="A6" s="36" t="s">
        <v>0</v>
      </c>
      <c r="B6" s="37"/>
      <c r="C6" s="38"/>
    </row>
    <row r="7" spans="1:3" ht="15.75" thickBot="1">
      <c r="A7" s="1"/>
      <c r="B7" s="2" t="s">
        <v>1</v>
      </c>
      <c r="C7" s="2" t="s">
        <v>2</v>
      </c>
    </row>
    <row r="8" spans="1:3">
      <c r="A8" s="3" t="s">
        <v>3</v>
      </c>
      <c r="B8" s="18">
        <v>318</v>
      </c>
      <c r="C8" s="19">
        <v>57</v>
      </c>
    </row>
    <row r="9" spans="1:3">
      <c r="A9" s="4" t="s">
        <v>16</v>
      </c>
      <c r="B9" s="26">
        <v>1</v>
      </c>
      <c r="C9" s="5"/>
    </row>
    <row r="10" spans="1:3">
      <c r="A10" s="4"/>
      <c r="B10" s="24" t="s">
        <v>4</v>
      </c>
      <c r="C10" s="25" t="s">
        <v>5</v>
      </c>
    </row>
    <row r="11" spans="1:3">
      <c r="A11" s="4" t="s">
        <v>6</v>
      </c>
      <c r="B11" s="23">
        <v>31</v>
      </c>
      <c r="C11" s="20">
        <v>24</v>
      </c>
    </row>
    <row r="12" spans="1:3">
      <c r="A12" s="4"/>
      <c r="B12" s="24" t="s">
        <v>4</v>
      </c>
      <c r="C12" s="25" t="s">
        <v>5</v>
      </c>
    </row>
    <row r="13" spans="1:3">
      <c r="A13" s="6" t="s">
        <v>7</v>
      </c>
      <c r="B13" s="22">
        <v>22</v>
      </c>
      <c r="C13" s="21">
        <v>31</v>
      </c>
    </row>
    <row r="14" spans="1:3">
      <c r="A14" s="7" t="s">
        <v>8</v>
      </c>
      <c r="B14" s="8">
        <f>B13*B9*B11*B8</f>
        <v>216876</v>
      </c>
      <c r="C14" s="9">
        <f>C13*C11*C8</f>
        <v>42408</v>
      </c>
    </row>
    <row r="15" spans="1:3" ht="15.75" thickBot="1">
      <c r="A15" s="10" t="s">
        <v>9</v>
      </c>
      <c r="B15" s="39">
        <f>GCD(B14,C14)</f>
        <v>372</v>
      </c>
      <c r="C15" s="40"/>
    </row>
    <row r="16" spans="1:3">
      <c r="A16" s="6" t="s">
        <v>10</v>
      </c>
      <c r="B16" s="11">
        <f>B14/B15</f>
        <v>583</v>
      </c>
      <c r="C16" s="12">
        <f>C14/B15</f>
        <v>114</v>
      </c>
    </row>
    <row r="17" spans="1:3">
      <c r="A17" s="1"/>
      <c r="B17" s="13" t="s">
        <v>11</v>
      </c>
      <c r="C17" s="14" t="s">
        <v>12</v>
      </c>
    </row>
    <row r="18" spans="1:3" ht="15.75" thickBot="1">
      <c r="A18" s="15" t="s">
        <v>13</v>
      </c>
      <c r="B18" s="41">
        <f>B16/C16</f>
        <v>5.1140350877192979</v>
      </c>
      <c r="C18" s="42"/>
    </row>
    <row r="19" spans="1:3">
      <c r="A19" s="6" t="s">
        <v>14</v>
      </c>
      <c r="B19" s="43">
        <f>B16-1</f>
        <v>582</v>
      </c>
      <c r="C19" s="44"/>
    </row>
    <row r="20" spans="1:3">
      <c r="A20" s="1"/>
      <c r="B20" s="16"/>
      <c r="C20" s="17"/>
    </row>
    <row r="21" spans="1:3">
      <c r="A21" s="45" t="s">
        <v>15</v>
      </c>
      <c r="B21" s="46"/>
      <c r="C21" s="47"/>
    </row>
  </sheetData>
  <mergeCells count="5">
    <mergeCell ref="A6:C6"/>
    <mergeCell ref="B15:C15"/>
    <mergeCell ref="B18:C18"/>
    <mergeCell ref="B19:C19"/>
    <mergeCell ref="A21:C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Rotary Index Table Ex1</vt:lpstr>
      <vt:lpstr>Rotary Conveyor Ex2</vt:lpstr>
      <vt:lpstr>Rotary Complex Ratios Ex3</vt:lpstr>
    </vt:vector>
  </TitlesOfParts>
  <Company>Yaskawa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Sixto Moralez</dc:creator>
  <cp:lastModifiedBy>sixto_moralez</cp:lastModifiedBy>
  <cp:lastPrinted>2013-07-16T20:56:55Z</cp:lastPrinted>
  <dcterms:created xsi:type="dcterms:W3CDTF">2013-07-09T21:35:00Z</dcterms:created>
  <dcterms:modified xsi:type="dcterms:W3CDTF">2015-05-15T20:50:14Z</dcterms:modified>
</cp:coreProperties>
</file>